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tabRatio="975"/>
  </bookViews>
  <sheets>
    <sheet name="2021二季度（总表）" sheetId="1" r:id="rId1"/>
  </sheets>
  <definedNames>
    <definedName name="_xlnm.Print_Titles" localSheetId="0">'2021二季度（总表）'!$1:$2</definedName>
  </definedNames>
  <calcPr calcId="144525"/>
</workbook>
</file>

<file path=xl/sharedStrings.xml><?xml version="1.0" encoding="utf-8"?>
<sst xmlns="http://schemas.openxmlformats.org/spreadsheetml/2006/main" count="68" uniqueCount="60">
  <si>
    <t>连平县创业担保贷款贴息资金明细表（2021年第二季度）</t>
  </si>
  <si>
    <t>序号</t>
  </si>
  <si>
    <t>客户名称</t>
  </si>
  <si>
    <t>贷款金额</t>
  </si>
  <si>
    <t>贷款起期</t>
  </si>
  <si>
    <t>贷款止期</t>
  </si>
  <si>
    <t>贴息起期</t>
  </si>
  <si>
    <t>贴息止期</t>
  </si>
  <si>
    <t>还款金额</t>
  </si>
  <si>
    <t>劳动就业中心应贴息</t>
  </si>
  <si>
    <t>客户本人承担利息</t>
  </si>
  <si>
    <t>谢胜强</t>
  </si>
  <si>
    <t>廖远泉</t>
  </si>
  <si>
    <t>刘绍立</t>
  </si>
  <si>
    <t>黄艺</t>
  </si>
  <si>
    <t>刘少威</t>
  </si>
  <si>
    <t>廖新玉</t>
  </si>
  <si>
    <t>黄志秋</t>
  </si>
  <si>
    <t>吴照华</t>
  </si>
  <si>
    <t>吴文超</t>
  </si>
  <si>
    <t>伍晃新</t>
  </si>
  <si>
    <t>冯世康</t>
  </si>
  <si>
    <t>何健传</t>
  </si>
  <si>
    <t>何心茹</t>
  </si>
  <si>
    <t>何志鸿</t>
  </si>
  <si>
    <t>何胜勇</t>
  </si>
  <si>
    <t>余婷艳</t>
  </si>
  <si>
    <t>冯昌南</t>
  </si>
  <si>
    <t>刘志玲</t>
  </si>
  <si>
    <t>刘桂明</t>
  </si>
  <si>
    <t>叶发权</t>
  </si>
  <si>
    <t>叶有团</t>
  </si>
  <si>
    <t>叶有裕</t>
  </si>
  <si>
    <t>吴小敏</t>
  </si>
  <si>
    <t>周睿</t>
  </si>
  <si>
    <t>廖珍惜</t>
  </si>
  <si>
    <t>张立忠</t>
  </si>
  <si>
    <t>曾少卫</t>
  </si>
  <si>
    <t>曾立枢</t>
  </si>
  <si>
    <t>李海深</t>
  </si>
  <si>
    <t>杨日强</t>
  </si>
  <si>
    <t>林天祥</t>
  </si>
  <si>
    <t>梁小情</t>
  </si>
  <si>
    <t>梁灵</t>
  </si>
  <si>
    <t>江辉淦</t>
  </si>
  <si>
    <t>熊正忠</t>
  </si>
  <si>
    <t>谢巍威</t>
  </si>
  <si>
    <t>谢朝命</t>
  </si>
  <si>
    <t>谢杰烨</t>
  </si>
  <si>
    <t>谢统星</t>
  </si>
  <si>
    <t>谢远飞</t>
  </si>
  <si>
    <t>赖闻毅</t>
  </si>
  <si>
    <t>赖鹰</t>
  </si>
  <si>
    <t>麦农生</t>
  </si>
  <si>
    <t>麦汉周</t>
  </si>
  <si>
    <t>黄国威</t>
  </si>
  <si>
    <t>黄德亮</t>
  </si>
  <si>
    <t>黄海勇</t>
  </si>
  <si>
    <t>黄炜炜</t>
  </si>
  <si>
    <t>合计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</si>
</sst>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  <numFmt numFmtId="178" formatCode="yyyy\-m\-d"/>
    <numFmt numFmtId="179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4"/>
      <name val="宋体"/>
      <charset val="134"/>
    </font>
    <font>
      <sz val="10"/>
      <color rgb="FF454545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>
      <alignment vertical="center"/>
    </xf>
    <xf numFmtId="0" fontId="3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60"/>
  <sheetViews>
    <sheetView tabSelected="1" topLeftCell="A16" workbookViewId="0">
      <selection activeCell="K7" sqref="K7"/>
    </sheetView>
  </sheetViews>
  <sheetFormatPr defaultColWidth="9" defaultRowHeight="13.5"/>
  <cols>
    <col min="1" max="1" width="4.125" style="4" customWidth="1"/>
    <col min="2" max="7" width="12.625" style="4" customWidth="1"/>
    <col min="8" max="8" width="12" style="4" customWidth="1"/>
    <col min="9" max="10" width="17.625" style="4" customWidth="1"/>
    <col min="11" max="16384" width="9" style="4"/>
  </cols>
  <sheetData>
    <row r="1" s="1" customFormat="1" ht="3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3" customHeight="1" spans="1:10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6" t="s">
        <v>8</v>
      </c>
      <c r="I2" s="19" t="s">
        <v>9</v>
      </c>
      <c r="J2" s="19" t="s">
        <v>10</v>
      </c>
    </row>
    <row r="3" s="1" customFormat="1" ht="16.5" customHeight="1" spans="1:10">
      <c r="A3" s="6">
        <v>1</v>
      </c>
      <c r="B3" s="9" t="s">
        <v>11</v>
      </c>
      <c r="C3" s="10">
        <v>100000</v>
      </c>
      <c r="D3" s="11">
        <v>43565</v>
      </c>
      <c r="E3" s="11">
        <v>44296</v>
      </c>
      <c r="F3" s="12">
        <v>44265</v>
      </c>
      <c r="G3" s="12">
        <v>44296</v>
      </c>
      <c r="H3" s="13">
        <v>658.22</v>
      </c>
      <c r="I3" s="19">
        <f t="shared" ref="I3:I11" si="0">H3*100%</f>
        <v>658.22</v>
      </c>
      <c r="J3" s="19">
        <f t="shared" ref="J3:J11" si="1">H3*0</f>
        <v>0</v>
      </c>
    </row>
    <row r="4" s="1" customFormat="1" ht="16.5" customHeight="1" spans="1:10">
      <c r="A4" s="6">
        <v>2</v>
      </c>
      <c r="B4" s="9" t="s">
        <v>12</v>
      </c>
      <c r="C4" s="10">
        <v>100000</v>
      </c>
      <c r="D4" s="11">
        <v>43578</v>
      </c>
      <c r="E4" s="11">
        <v>44309</v>
      </c>
      <c r="F4" s="12">
        <v>44278</v>
      </c>
      <c r="G4" s="12">
        <v>44309</v>
      </c>
      <c r="H4" s="13">
        <v>658.22</v>
      </c>
      <c r="I4" s="19">
        <f t="shared" si="0"/>
        <v>658.22</v>
      </c>
      <c r="J4" s="19">
        <f t="shared" si="1"/>
        <v>0</v>
      </c>
    </row>
    <row r="5" s="1" customFormat="1" ht="16.5" customHeight="1" spans="1:10">
      <c r="A5" s="6">
        <v>3</v>
      </c>
      <c r="B5" s="14" t="s">
        <v>13</v>
      </c>
      <c r="C5" s="10">
        <v>200000</v>
      </c>
      <c r="D5" s="12">
        <v>43633</v>
      </c>
      <c r="E5" s="12">
        <v>44364</v>
      </c>
      <c r="F5" s="12">
        <v>44272</v>
      </c>
      <c r="G5" s="12">
        <v>44364</v>
      </c>
      <c r="H5" s="13">
        <v>3906.85</v>
      </c>
      <c r="I5" s="19">
        <f t="shared" si="0"/>
        <v>3906.85</v>
      </c>
      <c r="J5" s="19">
        <f t="shared" si="1"/>
        <v>0</v>
      </c>
    </row>
    <row r="6" s="1" customFormat="1" ht="16.5" customHeight="1" spans="1:10">
      <c r="A6" s="6">
        <v>4</v>
      </c>
      <c r="B6" s="14" t="s">
        <v>14</v>
      </c>
      <c r="C6" s="10">
        <v>100000</v>
      </c>
      <c r="D6" s="12">
        <v>43656</v>
      </c>
      <c r="E6" s="12">
        <v>44387</v>
      </c>
      <c r="F6" s="12">
        <v>44265</v>
      </c>
      <c r="G6" s="12">
        <v>44357</v>
      </c>
      <c r="H6" s="13">
        <v>1953.42</v>
      </c>
      <c r="I6" s="19">
        <f t="shared" si="0"/>
        <v>1953.42</v>
      </c>
      <c r="J6" s="19">
        <f t="shared" si="1"/>
        <v>0</v>
      </c>
    </row>
    <row r="7" s="1" customFormat="1" ht="16.5" customHeight="1" spans="1:10">
      <c r="A7" s="6">
        <v>5</v>
      </c>
      <c r="B7" s="14" t="s">
        <v>15</v>
      </c>
      <c r="C7" s="10">
        <v>100000</v>
      </c>
      <c r="D7" s="12">
        <v>43671</v>
      </c>
      <c r="E7" s="12">
        <v>44402</v>
      </c>
      <c r="F7" s="12">
        <v>44280</v>
      </c>
      <c r="G7" s="12">
        <v>44372</v>
      </c>
      <c r="H7" s="13">
        <v>1953.42</v>
      </c>
      <c r="I7" s="19">
        <f t="shared" si="0"/>
        <v>1953.42</v>
      </c>
      <c r="J7" s="19">
        <f t="shared" si="1"/>
        <v>0</v>
      </c>
    </row>
    <row r="8" s="1" customFormat="1" ht="16.5" customHeight="1" spans="1:10">
      <c r="A8" s="6">
        <v>6</v>
      </c>
      <c r="B8" s="14" t="s">
        <v>16</v>
      </c>
      <c r="C8" s="10">
        <v>200000</v>
      </c>
      <c r="D8" s="12">
        <v>43733</v>
      </c>
      <c r="E8" s="12">
        <v>44464</v>
      </c>
      <c r="F8" s="12">
        <v>44280</v>
      </c>
      <c r="G8" s="12">
        <v>44372</v>
      </c>
      <c r="H8" s="13">
        <v>3906.85</v>
      </c>
      <c r="I8" s="19">
        <f t="shared" si="0"/>
        <v>3906.85</v>
      </c>
      <c r="J8" s="19">
        <f t="shared" si="1"/>
        <v>0</v>
      </c>
    </row>
    <row r="9" s="1" customFormat="1" ht="16.5" customHeight="1" spans="1:10">
      <c r="A9" s="6">
        <v>7</v>
      </c>
      <c r="B9" s="14" t="s">
        <v>17</v>
      </c>
      <c r="C9" s="10">
        <v>100000</v>
      </c>
      <c r="D9" s="12">
        <v>43788</v>
      </c>
      <c r="E9" s="12">
        <v>44519</v>
      </c>
      <c r="F9" s="12">
        <v>44274</v>
      </c>
      <c r="G9" s="12">
        <v>44366</v>
      </c>
      <c r="H9" s="13">
        <v>1953.42</v>
      </c>
      <c r="I9" s="19">
        <f t="shared" si="0"/>
        <v>1953.42</v>
      </c>
      <c r="J9" s="19">
        <f t="shared" si="1"/>
        <v>0</v>
      </c>
    </row>
    <row r="10" s="1" customFormat="1" ht="16.5" customHeight="1" spans="1:10">
      <c r="A10" s="6">
        <v>8</v>
      </c>
      <c r="B10" s="14" t="s">
        <v>18</v>
      </c>
      <c r="C10" s="15">
        <v>150000</v>
      </c>
      <c r="D10" s="12">
        <v>43802</v>
      </c>
      <c r="E10" s="12">
        <v>44533</v>
      </c>
      <c r="F10" s="12">
        <v>44258</v>
      </c>
      <c r="G10" s="12">
        <v>44350</v>
      </c>
      <c r="H10" s="13">
        <v>1018.77</v>
      </c>
      <c r="I10" s="19">
        <f t="shared" si="0"/>
        <v>1018.77</v>
      </c>
      <c r="J10" s="19">
        <f t="shared" si="1"/>
        <v>0</v>
      </c>
    </row>
    <row r="11" s="1" customFormat="1" ht="16.5" customHeight="1" spans="1:10">
      <c r="A11" s="14">
        <v>9</v>
      </c>
      <c r="B11" s="14" t="s">
        <v>19</v>
      </c>
      <c r="C11" s="15">
        <v>200000</v>
      </c>
      <c r="D11" s="12">
        <v>43882</v>
      </c>
      <c r="E11" s="12">
        <v>44613</v>
      </c>
      <c r="F11" s="12">
        <v>44276</v>
      </c>
      <c r="G11" s="12">
        <v>44368</v>
      </c>
      <c r="H11" s="13">
        <v>1687.27</v>
      </c>
      <c r="I11" s="19">
        <f t="shared" si="0"/>
        <v>1687.27</v>
      </c>
      <c r="J11" s="19">
        <f t="shared" si="1"/>
        <v>0</v>
      </c>
    </row>
    <row r="12" s="1" customFormat="1" ht="16.5" customHeight="1" spans="1:10">
      <c r="A12" s="14">
        <v>10</v>
      </c>
      <c r="B12" s="14" t="s">
        <v>20</v>
      </c>
      <c r="C12" s="7">
        <v>300000</v>
      </c>
      <c r="D12" s="16">
        <v>44316</v>
      </c>
      <c r="E12" s="16">
        <v>45412</v>
      </c>
      <c r="F12" s="16">
        <v>44316</v>
      </c>
      <c r="G12" s="16">
        <v>44377</v>
      </c>
      <c r="H12" s="13">
        <v>2146.67</v>
      </c>
      <c r="I12" s="19">
        <f>H12*2/4.35</f>
        <v>986.974712643678</v>
      </c>
      <c r="J12" s="19">
        <f>H12*2.35/4.35</f>
        <v>1159.69528735632</v>
      </c>
    </row>
    <row r="13" s="1" customFormat="1" ht="16.5" customHeight="1" spans="1:10">
      <c r="A13" s="14">
        <v>11</v>
      </c>
      <c r="B13" s="14" t="s">
        <v>21</v>
      </c>
      <c r="C13" s="7">
        <v>150000</v>
      </c>
      <c r="D13" s="16">
        <v>44334</v>
      </c>
      <c r="E13" s="16">
        <v>45430</v>
      </c>
      <c r="F13" s="16">
        <v>44334</v>
      </c>
      <c r="G13" s="16">
        <v>44365</v>
      </c>
      <c r="H13" s="13">
        <v>554.18</v>
      </c>
      <c r="I13" s="19">
        <f>H13*2/4.35</f>
        <v>254.795402298851</v>
      </c>
      <c r="J13" s="19">
        <f>H13*2.35/4.35</f>
        <v>299.384597701149</v>
      </c>
    </row>
    <row r="14" s="1" customFormat="1" ht="16.5" customHeight="1" spans="1:10">
      <c r="A14" s="14">
        <v>12</v>
      </c>
      <c r="B14" s="6" t="s">
        <v>22</v>
      </c>
      <c r="C14" s="6">
        <v>100000</v>
      </c>
      <c r="D14" s="8">
        <v>43935</v>
      </c>
      <c r="E14" s="8">
        <v>45030</v>
      </c>
      <c r="F14" s="8">
        <v>44269</v>
      </c>
      <c r="G14" s="8">
        <v>44300</v>
      </c>
      <c r="H14" s="6">
        <v>464.13</v>
      </c>
      <c r="I14" s="19">
        <f t="shared" ref="I14:I22" si="2">H14*100%</f>
        <v>464.13</v>
      </c>
      <c r="J14" s="19">
        <f t="shared" ref="J14:J22" si="3">H14*0</f>
        <v>0</v>
      </c>
    </row>
    <row r="15" s="1" customFormat="1" ht="16.5" customHeight="1" spans="1:10">
      <c r="A15" s="14">
        <v>13</v>
      </c>
      <c r="B15" s="6" t="s">
        <v>22</v>
      </c>
      <c r="C15" s="6">
        <v>100000</v>
      </c>
      <c r="D15" s="8">
        <v>43935</v>
      </c>
      <c r="E15" s="8">
        <v>45030</v>
      </c>
      <c r="F15" s="8">
        <v>44300</v>
      </c>
      <c r="G15" s="8">
        <v>44330</v>
      </c>
      <c r="H15" s="6">
        <v>446.96</v>
      </c>
      <c r="I15" s="19">
        <f t="shared" si="2"/>
        <v>446.96</v>
      </c>
      <c r="J15" s="19">
        <f t="shared" si="3"/>
        <v>0</v>
      </c>
    </row>
    <row r="16" s="1" customFormat="1" ht="16.5" customHeight="1" spans="1:10">
      <c r="A16" s="14">
        <v>14</v>
      </c>
      <c r="B16" s="6" t="s">
        <v>22</v>
      </c>
      <c r="C16" s="6">
        <v>100000</v>
      </c>
      <c r="D16" s="8">
        <v>43935</v>
      </c>
      <c r="E16" s="8">
        <v>45030</v>
      </c>
      <c r="F16" s="8">
        <v>44330</v>
      </c>
      <c r="G16" s="8">
        <v>44361</v>
      </c>
      <c r="H16" s="6">
        <v>429.68</v>
      </c>
      <c r="I16" s="19">
        <f t="shared" si="2"/>
        <v>429.68</v>
      </c>
      <c r="J16" s="19">
        <f t="shared" si="3"/>
        <v>0</v>
      </c>
    </row>
    <row r="17" s="1" customFormat="1" ht="16.5" customHeight="1" spans="1:10">
      <c r="A17" s="14">
        <v>15</v>
      </c>
      <c r="B17" s="6" t="s">
        <v>23</v>
      </c>
      <c r="C17" s="6">
        <v>200000</v>
      </c>
      <c r="D17" s="8">
        <v>44114</v>
      </c>
      <c r="E17" s="8">
        <v>45209</v>
      </c>
      <c r="F17" s="8">
        <v>44265</v>
      </c>
      <c r="G17" s="8">
        <v>44357</v>
      </c>
      <c r="H17" s="6">
        <v>2192.88</v>
      </c>
      <c r="I17" s="19">
        <f t="shared" si="2"/>
        <v>2192.88</v>
      </c>
      <c r="J17" s="19">
        <f t="shared" si="3"/>
        <v>0</v>
      </c>
    </row>
    <row r="18" s="1" customFormat="1" ht="16.5" customHeight="1" spans="1:10">
      <c r="A18" s="14">
        <v>16</v>
      </c>
      <c r="B18" s="6" t="s">
        <v>24</v>
      </c>
      <c r="C18" s="6">
        <v>250000</v>
      </c>
      <c r="D18" s="8">
        <v>43851</v>
      </c>
      <c r="E18" s="8">
        <v>44947</v>
      </c>
      <c r="F18" s="8">
        <v>44276</v>
      </c>
      <c r="G18" s="8">
        <v>44368</v>
      </c>
      <c r="H18" s="6">
        <v>4883.56</v>
      </c>
      <c r="I18" s="19">
        <f t="shared" si="2"/>
        <v>4883.56</v>
      </c>
      <c r="J18" s="19">
        <f t="shared" si="3"/>
        <v>0</v>
      </c>
    </row>
    <row r="19" s="1" customFormat="1" ht="16.5" customHeight="1" spans="1:10">
      <c r="A19" s="14">
        <v>17</v>
      </c>
      <c r="B19" s="6" t="s">
        <v>25</v>
      </c>
      <c r="C19" s="6">
        <v>300000</v>
      </c>
      <c r="D19" s="8">
        <v>43937</v>
      </c>
      <c r="E19" s="8">
        <v>45032</v>
      </c>
      <c r="F19" s="8">
        <v>44271</v>
      </c>
      <c r="G19" s="8">
        <v>44302</v>
      </c>
      <c r="H19" s="6">
        <v>1974.66</v>
      </c>
      <c r="I19" s="19">
        <f t="shared" si="2"/>
        <v>1974.66</v>
      </c>
      <c r="J19" s="19">
        <f t="shared" si="3"/>
        <v>0</v>
      </c>
    </row>
    <row r="20" s="1" customFormat="1" ht="16.5" customHeight="1" spans="1:10">
      <c r="A20" s="14">
        <v>18</v>
      </c>
      <c r="B20" s="6" t="s">
        <v>25</v>
      </c>
      <c r="C20" s="6">
        <v>300000</v>
      </c>
      <c r="D20" s="8">
        <v>43937</v>
      </c>
      <c r="E20" s="8">
        <v>45032</v>
      </c>
      <c r="F20" s="8">
        <v>44302</v>
      </c>
      <c r="G20" s="8">
        <v>44332</v>
      </c>
      <c r="H20" s="6">
        <v>1910.96</v>
      </c>
      <c r="I20" s="19">
        <f t="shared" si="2"/>
        <v>1910.96</v>
      </c>
      <c r="J20" s="19">
        <f t="shared" si="3"/>
        <v>0</v>
      </c>
    </row>
    <row r="21" s="1" customFormat="1" ht="16.5" customHeight="1" spans="1:10">
      <c r="A21" s="14">
        <v>19</v>
      </c>
      <c r="B21" s="6" t="s">
        <v>25</v>
      </c>
      <c r="C21" s="6">
        <v>300000</v>
      </c>
      <c r="D21" s="8">
        <v>43937</v>
      </c>
      <c r="E21" s="8">
        <v>45032</v>
      </c>
      <c r="F21" s="8">
        <v>44332</v>
      </c>
      <c r="G21" s="8">
        <v>44363</v>
      </c>
      <c r="H21" s="6">
        <v>1974.66</v>
      </c>
      <c r="I21" s="19">
        <f t="shared" si="2"/>
        <v>1974.66</v>
      </c>
      <c r="J21" s="19">
        <f t="shared" si="3"/>
        <v>0</v>
      </c>
    </row>
    <row r="22" s="1" customFormat="1" ht="16.5" customHeight="1" spans="1:10">
      <c r="A22" s="14">
        <v>20</v>
      </c>
      <c r="B22" s="6" t="s">
        <v>26</v>
      </c>
      <c r="C22" s="6">
        <v>300000</v>
      </c>
      <c r="D22" s="8">
        <v>44113</v>
      </c>
      <c r="E22" s="8">
        <v>45208</v>
      </c>
      <c r="F22" s="8">
        <v>44264</v>
      </c>
      <c r="G22" s="8">
        <v>44356</v>
      </c>
      <c r="H22" s="6">
        <v>3289.32</v>
      </c>
      <c r="I22" s="19">
        <f t="shared" si="2"/>
        <v>3289.32</v>
      </c>
      <c r="J22" s="19">
        <f t="shared" si="3"/>
        <v>0</v>
      </c>
    </row>
    <row r="23" s="1" customFormat="1" ht="16.5" customHeight="1" spans="1:10">
      <c r="A23" s="14">
        <v>21</v>
      </c>
      <c r="B23" s="6" t="s">
        <v>27</v>
      </c>
      <c r="C23" s="6">
        <v>150000</v>
      </c>
      <c r="D23" s="8">
        <v>44211</v>
      </c>
      <c r="E23" s="8">
        <v>45306</v>
      </c>
      <c r="F23" s="8">
        <v>44270</v>
      </c>
      <c r="G23" s="8">
        <v>44362</v>
      </c>
      <c r="H23" s="6">
        <v>1644.66</v>
      </c>
      <c r="I23" s="19">
        <f t="shared" ref="I23:I27" si="4">H23*2/4.35</f>
        <v>756.165517241379</v>
      </c>
      <c r="J23" s="19">
        <f t="shared" ref="J23:J27" si="5">H23*2.35/4.35</f>
        <v>888.494482758621</v>
      </c>
    </row>
    <row r="24" s="1" customFormat="1" ht="16.5" customHeight="1" spans="1:10">
      <c r="A24" s="14">
        <v>22</v>
      </c>
      <c r="B24" s="6" t="s">
        <v>28</v>
      </c>
      <c r="C24" s="6">
        <v>300000</v>
      </c>
      <c r="D24" s="8">
        <v>43990</v>
      </c>
      <c r="E24" s="8">
        <v>45085</v>
      </c>
      <c r="F24" s="8">
        <v>44263</v>
      </c>
      <c r="G24" s="8">
        <v>44355</v>
      </c>
      <c r="H24" s="6">
        <v>5860.27</v>
      </c>
      <c r="I24" s="19">
        <f t="shared" ref="I24:I32" si="6">H24*100%</f>
        <v>5860.27</v>
      </c>
      <c r="J24" s="19">
        <f t="shared" ref="J24:J32" si="7">H24*0</f>
        <v>0</v>
      </c>
    </row>
    <row r="25" s="1" customFormat="1" ht="16.5" customHeight="1" spans="1:10">
      <c r="A25" s="14">
        <v>23</v>
      </c>
      <c r="B25" s="6" t="s">
        <v>29</v>
      </c>
      <c r="C25" s="6">
        <v>250000</v>
      </c>
      <c r="D25" s="8">
        <v>44095</v>
      </c>
      <c r="E25" s="8">
        <v>45190</v>
      </c>
      <c r="F25" s="8">
        <v>44276</v>
      </c>
      <c r="G25" s="8">
        <v>44368</v>
      </c>
      <c r="H25" s="6">
        <v>2741.1</v>
      </c>
      <c r="I25" s="19">
        <f t="shared" si="6"/>
        <v>2741.1</v>
      </c>
      <c r="J25" s="19">
        <f t="shared" si="7"/>
        <v>0</v>
      </c>
    </row>
    <row r="26" s="1" customFormat="1" ht="16.5" customHeight="1" spans="1:10">
      <c r="A26" s="14">
        <v>24</v>
      </c>
      <c r="B26" s="6" t="s">
        <v>30</v>
      </c>
      <c r="C26" s="6">
        <v>150000</v>
      </c>
      <c r="D26" s="8">
        <v>44209</v>
      </c>
      <c r="E26" s="8">
        <v>45304</v>
      </c>
      <c r="F26" s="8">
        <v>44268</v>
      </c>
      <c r="G26" s="8">
        <v>44360</v>
      </c>
      <c r="H26" s="6">
        <v>1644.66</v>
      </c>
      <c r="I26" s="19">
        <f t="shared" si="4"/>
        <v>756.165517241379</v>
      </c>
      <c r="J26" s="19">
        <f t="shared" si="5"/>
        <v>888.494482758621</v>
      </c>
    </row>
    <row r="27" s="1" customFormat="1" ht="16.5" customHeight="1" spans="1:10">
      <c r="A27" s="14">
        <v>25</v>
      </c>
      <c r="B27" s="6" t="s">
        <v>31</v>
      </c>
      <c r="C27" s="6">
        <v>300000</v>
      </c>
      <c r="D27" s="8">
        <v>44228</v>
      </c>
      <c r="E27" s="8">
        <v>45323</v>
      </c>
      <c r="F27" s="8">
        <v>44256</v>
      </c>
      <c r="G27" s="8">
        <v>44348</v>
      </c>
      <c r="H27" s="6">
        <v>3289.32</v>
      </c>
      <c r="I27" s="19">
        <f t="shared" si="4"/>
        <v>1512.33103448276</v>
      </c>
      <c r="J27" s="19">
        <f t="shared" si="5"/>
        <v>1776.98896551724</v>
      </c>
    </row>
    <row r="28" s="1" customFormat="1" ht="16.5" customHeight="1" spans="1:10">
      <c r="A28" s="14">
        <v>26</v>
      </c>
      <c r="B28" s="6" t="s">
        <v>32</v>
      </c>
      <c r="C28" s="6">
        <v>200000</v>
      </c>
      <c r="D28" s="8">
        <v>43849</v>
      </c>
      <c r="E28" s="8">
        <v>44945</v>
      </c>
      <c r="F28" s="8">
        <v>44274</v>
      </c>
      <c r="G28" s="8">
        <v>44305</v>
      </c>
      <c r="H28" s="6">
        <v>824.58</v>
      </c>
      <c r="I28" s="19">
        <f t="shared" si="6"/>
        <v>824.58</v>
      </c>
      <c r="J28" s="19">
        <f t="shared" si="7"/>
        <v>0</v>
      </c>
    </row>
    <row r="29" s="1" customFormat="1" ht="16.5" customHeight="1" spans="1:10">
      <c r="A29" s="14">
        <v>27</v>
      </c>
      <c r="B29" s="6" t="s">
        <v>32</v>
      </c>
      <c r="C29" s="6">
        <v>200000</v>
      </c>
      <c r="D29" s="8">
        <v>43849</v>
      </c>
      <c r="E29" s="8">
        <v>44945</v>
      </c>
      <c r="F29" s="8">
        <v>44305</v>
      </c>
      <c r="G29" s="8">
        <v>44335</v>
      </c>
      <c r="H29" s="6">
        <v>789.58</v>
      </c>
      <c r="I29" s="19">
        <f t="shared" si="6"/>
        <v>789.58</v>
      </c>
      <c r="J29" s="19">
        <f t="shared" si="7"/>
        <v>0</v>
      </c>
    </row>
    <row r="30" s="1" customFormat="1" ht="16.5" customHeight="1" spans="1:10">
      <c r="A30" s="14">
        <v>28</v>
      </c>
      <c r="B30" s="6" t="s">
        <v>32</v>
      </c>
      <c r="C30" s="6">
        <v>200000</v>
      </c>
      <c r="D30" s="8">
        <v>43849</v>
      </c>
      <c r="E30" s="8">
        <v>44945</v>
      </c>
      <c r="F30" s="8">
        <v>44335</v>
      </c>
      <c r="G30" s="8">
        <v>44366</v>
      </c>
      <c r="H30" s="6">
        <v>754.35</v>
      </c>
      <c r="I30" s="19">
        <f t="shared" si="6"/>
        <v>754.35</v>
      </c>
      <c r="J30" s="19">
        <f t="shared" si="7"/>
        <v>0</v>
      </c>
    </row>
    <row r="31" s="1" customFormat="1" ht="16.5" customHeight="1" spans="1:10">
      <c r="A31" s="14">
        <v>29</v>
      </c>
      <c r="B31" s="6" t="s">
        <v>33</v>
      </c>
      <c r="C31" s="6">
        <v>80000</v>
      </c>
      <c r="D31" s="8">
        <v>44153</v>
      </c>
      <c r="E31" s="8">
        <v>45248</v>
      </c>
      <c r="F31" s="8">
        <v>44273</v>
      </c>
      <c r="G31" s="8">
        <v>44365</v>
      </c>
      <c r="H31" s="6">
        <v>877.15</v>
      </c>
      <c r="I31" s="19">
        <f t="shared" si="6"/>
        <v>877.15</v>
      </c>
      <c r="J31" s="19">
        <f t="shared" si="7"/>
        <v>0</v>
      </c>
    </row>
    <row r="32" s="1" customFormat="1" ht="16.5" customHeight="1" spans="1:10">
      <c r="A32" s="14">
        <v>30</v>
      </c>
      <c r="B32" s="6" t="s">
        <v>34</v>
      </c>
      <c r="C32" s="6">
        <v>250000</v>
      </c>
      <c r="D32" s="8">
        <v>44097</v>
      </c>
      <c r="E32" s="8">
        <v>45192</v>
      </c>
      <c r="F32" s="8">
        <v>44278</v>
      </c>
      <c r="G32" s="8">
        <v>44370</v>
      </c>
      <c r="H32" s="6">
        <v>2741.1</v>
      </c>
      <c r="I32" s="19">
        <f t="shared" si="6"/>
        <v>2741.1</v>
      </c>
      <c r="J32" s="19">
        <f t="shared" si="7"/>
        <v>0</v>
      </c>
    </row>
    <row r="33" s="1" customFormat="1" ht="16.5" customHeight="1" spans="1:10">
      <c r="A33" s="14">
        <v>31</v>
      </c>
      <c r="B33" s="6" t="s">
        <v>35</v>
      </c>
      <c r="C33" s="6">
        <v>150000</v>
      </c>
      <c r="D33" s="8">
        <v>44201</v>
      </c>
      <c r="E33" s="8">
        <v>45296</v>
      </c>
      <c r="F33" s="8">
        <v>44260</v>
      </c>
      <c r="G33" s="8">
        <v>44352</v>
      </c>
      <c r="H33" s="6">
        <v>1644.66</v>
      </c>
      <c r="I33" s="19">
        <f>H33*2/4.35</f>
        <v>756.165517241379</v>
      </c>
      <c r="J33" s="19">
        <f>H33*2.35/4.35</f>
        <v>888.494482758621</v>
      </c>
    </row>
    <row r="34" s="1" customFormat="1" ht="16.5" customHeight="1" spans="1:10">
      <c r="A34" s="14">
        <v>32</v>
      </c>
      <c r="B34" s="6" t="s">
        <v>36</v>
      </c>
      <c r="C34" s="6">
        <v>200000</v>
      </c>
      <c r="D34" s="8">
        <v>43851</v>
      </c>
      <c r="E34" s="8">
        <v>44947</v>
      </c>
      <c r="F34" s="8">
        <v>44276</v>
      </c>
      <c r="G34" s="8">
        <v>44368</v>
      </c>
      <c r="H34" s="6">
        <v>3906.85</v>
      </c>
      <c r="I34" s="19">
        <f t="shared" ref="I34:I38" si="8">H34*100%</f>
        <v>3906.85</v>
      </c>
      <c r="J34" s="19">
        <f t="shared" ref="J34:J38" si="9">H34*0</f>
        <v>0</v>
      </c>
    </row>
    <row r="35" s="1" customFormat="1" ht="16.5" customHeight="1" spans="1:10">
      <c r="A35" s="14">
        <v>33</v>
      </c>
      <c r="B35" s="6" t="s">
        <v>37</v>
      </c>
      <c r="C35" s="6">
        <v>290000</v>
      </c>
      <c r="D35" s="8">
        <v>43894</v>
      </c>
      <c r="E35" s="8">
        <v>44989</v>
      </c>
      <c r="F35" s="8">
        <v>44259</v>
      </c>
      <c r="G35" s="8">
        <v>44290</v>
      </c>
      <c r="H35" s="6">
        <v>1296.17</v>
      </c>
      <c r="I35" s="19">
        <f t="shared" si="8"/>
        <v>1296.17</v>
      </c>
      <c r="J35" s="19">
        <f t="shared" si="9"/>
        <v>0</v>
      </c>
    </row>
    <row r="36" s="1" customFormat="1" ht="16.5" customHeight="1" spans="1:10">
      <c r="A36" s="14">
        <v>34</v>
      </c>
      <c r="B36" s="6" t="s">
        <v>37</v>
      </c>
      <c r="C36" s="6">
        <v>290000</v>
      </c>
      <c r="D36" s="8">
        <v>43894</v>
      </c>
      <c r="E36" s="8">
        <v>44989</v>
      </c>
      <c r="F36" s="8">
        <v>44290</v>
      </c>
      <c r="G36" s="8">
        <v>44320</v>
      </c>
      <c r="H36" s="6">
        <v>1246.07</v>
      </c>
      <c r="I36" s="19">
        <f t="shared" si="8"/>
        <v>1246.07</v>
      </c>
      <c r="J36" s="19">
        <f t="shared" si="9"/>
        <v>0</v>
      </c>
    </row>
    <row r="37" s="1" customFormat="1" ht="16.5" customHeight="1" spans="1:10">
      <c r="A37" s="14">
        <v>35</v>
      </c>
      <c r="B37" s="6" t="s">
        <v>37</v>
      </c>
      <c r="C37" s="6">
        <v>290000</v>
      </c>
      <c r="D37" s="8">
        <v>43894</v>
      </c>
      <c r="E37" s="8">
        <v>44989</v>
      </c>
      <c r="F37" s="8">
        <v>44320</v>
      </c>
      <c r="G37" s="8">
        <v>44351</v>
      </c>
      <c r="H37" s="6">
        <v>1195.64</v>
      </c>
      <c r="I37" s="19">
        <f t="shared" si="8"/>
        <v>1195.64</v>
      </c>
      <c r="J37" s="19">
        <f t="shared" si="9"/>
        <v>0</v>
      </c>
    </row>
    <row r="38" s="1" customFormat="1" ht="16.5" customHeight="1" spans="1:10">
      <c r="A38" s="14">
        <v>36</v>
      </c>
      <c r="B38" s="6" t="s">
        <v>38</v>
      </c>
      <c r="C38" s="6">
        <v>300000</v>
      </c>
      <c r="D38" s="8">
        <v>43915</v>
      </c>
      <c r="E38" s="8">
        <v>45010</v>
      </c>
      <c r="F38" s="8">
        <v>44280</v>
      </c>
      <c r="G38" s="8">
        <v>44372</v>
      </c>
      <c r="H38" s="6">
        <v>5860.27</v>
      </c>
      <c r="I38" s="19">
        <f t="shared" si="8"/>
        <v>5860.27</v>
      </c>
      <c r="J38" s="19">
        <f t="shared" si="9"/>
        <v>0</v>
      </c>
    </row>
    <row r="39" s="1" customFormat="1" ht="16.5" customHeight="1" spans="1:10">
      <c r="A39" s="14">
        <v>37</v>
      </c>
      <c r="B39" s="6" t="s">
        <v>39</v>
      </c>
      <c r="C39" s="6">
        <v>300000</v>
      </c>
      <c r="D39" s="8">
        <v>44209</v>
      </c>
      <c r="E39" s="8">
        <v>45304</v>
      </c>
      <c r="F39" s="8">
        <v>44268</v>
      </c>
      <c r="G39" s="8">
        <v>44360</v>
      </c>
      <c r="H39" s="6">
        <v>3289.32</v>
      </c>
      <c r="I39" s="19">
        <f t="shared" ref="I39:I43" si="10">H39*2/4.35</f>
        <v>1512.33103448276</v>
      </c>
      <c r="J39" s="19">
        <f t="shared" ref="J39:J43" si="11">H39*2.35/4.35</f>
        <v>1776.98896551724</v>
      </c>
    </row>
    <row r="40" s="1" customFormat="1" ht="16.5" customHeight="1" spans="1:10">
      <c r="A40" s="14">
        <v>38</v>
      </c>
      <c r="B40" s="6" t="s">
        <v>40</v>
      </c>
      <c r="C40" s="6">
        <v>150000</v>
      </c>
      <c r="D40" s="8">
        <v>44235</v>
      </c>
      <c r="E40" s="8">
        <v>45330</v>
      </c>
      <c r="F40" s="8">
        <v>44263</v>
      </c>
      <c r="G40" s="8">
        <v>44355</v>
      </c>
      <c r="H40" s="6">
        <v>1644.66</v>
      </c>
      <c r="I40" s="19">
        <f t="shared" si="10"/>
        <v>756.165517241379</v>
      </c>
      <c r="J40" s="19">
        <f t="shared" si="11"/>
        <v>888.494482758621</v>
      </c>
    </row>
    <row r="41" s="1" customFormat="1" ht="16.5" customHeight="1" spans="1:10">
      <c r="A41" s="14">
        <v>39</v>
      </c>
      <c r="B41" s="6" t="s">
        <v>41</v>
      </c>
      <c r="C41" s="6">
        <v>300000</v>
      </c>
      <c r="D41" s="8">
        <v>44204</v>
      </c>
      <c r="E41" s="8">
        <v>45299</v>
      </c>
      <c r="F41" s="8">
        <v>44263</v>
      </c>
      <c r="G41" s="8">
        <v>44355</v>
      </c>
      <c r="H41" s="6">
        <v>3289.32</v>
      </c>
      <c r="I41" s="19">
        <f t="shared" si="10"/>
        <v>1512.33103448276</v>
      </c>
      <c r="J41" s="19">
        <f t="shared" si="11"/>
        <v>1776.98896551724</v>
      </c>
    </row>
    <row r="42" s="1" customFormat="1" ht="16.5" customHeight="1" spans="1:10">
      <c r="A42" s="14">
        <v>40</v>
      </c>
      <c r="B42" s="6" t="s">
        <v>42</v>
      </c>
      <c r="C42" s="6">
        <v>200000</v>
      </c>
      <c r="D42" s="8">
        <v>44228</v>
      </c>
      <c r="E42" s="8">
        <v>45323</v>
      </c>
      <c r="F42" s="8">
        <v>44256</v>
      </c>
      <c r="G42" s="8">
        <v>44348</v>
      </c>
      <c r="H42" s="6">
        <v>2192.88</v>
      </c>
      <c r="I42" s="19">
        <f t="shared" si="10"/>
        <v>1008.22068965517</v>
      </c>
      <c r="J42" s="19">
        <f t="shared" si="11"/>
        <v>1184.65931034483</v>
      </c>
    </row>
    <row r="43" s="1" customFormat="1" ht="16.5" customHeight="1" spans="1:10">
      <c r="A43" s="14">
        <v>41</v>
      </c>
      <c r="B43" s="6" t="s">
        <v>43</v>
      </c>
      <c r="C43" s="6">
        <v>300000</v>
      </c>
      <c r="D43" s="8">
        <v>44228</v>
      </c>
      <c r="E43" s="8">
        <v>45323</v>
      </c>
      <c r="F43" s="8">
        <v>44256</v>
      </c>
      <c r="G43" s="8">
        <v>44348</v>
      </c>
      <c r="H43" s="6">
        <v>3289.32</v>
      </c>
      <c r="I43" s="19">
        <f t="shared" si="10"/>
        <v>1512.33103448276</v>
      </c>
      <c r="J43" s="19">
        <f t="shared" si="11"/>
        <v>1776.98896551724</v>
      </c>
    </row>
    <row r="44" s="1" customFormat="1" ht="16.5" customHeight="1" spans="1:10">
      <c r="A44" s="14">
        <v>42</v>
      </c>
      <c r="B44" s="6" t="s">
        <v>44</v>
      </c>
      <c r="C44" s="6">
        <v>300000</v>
      </c>
      <c r="D44" s="8">
        <v>44098</v>
      </c>
      <c r="E44" s="8">
        <v>45193</v>
      </c>
      <c r="F44" s="8">
        <v>44279</v>
      </c>
      <c r="G44" s="8">
        <v>44371</v>
      </c>
      <c r="H44" s="6">
        <v>3289.32</v>
      </c>
      <c r="I44" s="19">
        <f t="shared" ref="I44:I49" si="12">H44*100%</f>
        <v>3289.32</v>
      </c>
      <c r="J44" s="19">
        <f t="shared" ref="J44:J49" si="13">H44*0</f>
        <v>0</v>
      </c>
    </row>
    <row r="45" s="1" customFormat="1" ht="16.5" customHeight="1" spans="1:10">
      <c r="A45" s="14">
        <v>43</v>
      </c>
      <c r="B45" s="6" t="s">
        <v>45</v>
      </c>
      <c r="C45" s="6">
        <v>300000</v>
      </c>
      <c r="D45" s="8">
        <v>44228</v>
      </c>
      <c r="E45" s="8">
        <v>45323</v>
      </c>
      <c r="F45" s="8">
        <v>44256</v>
      </c>
      <c r="G45" s="8">
        <v>44348</v>
      </c>
      <c r="H45" s="6">
        <v>3289.32</v>
      </c>
      <c r="I45" s="19">
        <f>H45*2/4.35</f>
        <v>1512.33103448276</v>
      </c>
      <c r="J45" s="19">
        <f>H45*2.35/4.35</f>
        <v>1776.98896551724</v>
      </c>
    </row>
    <row r="46" s="1" customFormat="1" ht="16.5" customHeight="1" spans="1:10">
      <c r="A46" s="14">
        <v>44</v>
      </c>
      <c r="B46" s="6" t="s">
        <v>46</v>
      </c>
      <c r="C46" s="6">
        <v>100000</v>
      </c>
      <c r="D46" s="8">
        <v>44021</v>
      </c>
      <c r="E46" s="8">
        <v>45116</v>
      </c>
      <c r="F46" s="8">
        <v>44264</v>
      </c>
      <c r="G46" s="8">
        <v>44356</v>
      </c>
      <c r="H46" s="6">
        <v>1953.42</v>
      </c>
      <c r="I46" s="19">
        <f t="shared" si="12"/>
        <v>1953.42</v>
      </c>
      <c r="J46" s="19">
        <f t="shared" si="13"/>
        <v>0</v>
      </c>
    </row>
    <row r="47" s="1" customFormat="1" ht="16.5" customHeight="1" spans="1:10">
      <c r="A47" s="14">
        <v>45</v>
      </c>
      <c r="B47" s="6" t="s">
        <v>47</v>
      </c>
      <c r="C47" s="6">
        <v>200000</v>
      </c>
      <c r="D47" s="8">
        <v>43917</v>
      </c>
      <c r="E47" s="8">
        <v>45012</v>
      </c>
      <c r="F47" s="8">
        <v>44282</v>
      </c>
      <c r="G47" s="8">
        <v>44374</v>
      </c>
      <c r="H47" s="6">
        <v>3906.85</v>
      </c>
      <c r="I47" s="19">
        <f t="shared" si="12"/>
        <v>3906.85</v>
      </c>
      <c r="J47" s="19">
        <f t="shared" si="13"/>
        <v>0</v>
      </c>
    </row>
    <row r="48" s="1" customFormat="1" ht="16.5" customHeight="1" spans="1:10">
      <c r="A48" s="14">
        <v>46</v>
      </c>
      <c r="B48" s="6" t="s">
        <v>48</v>
      </c>
      <c r="C48" s="6">
        <v>200000</v>
      </c>
      <c r="D48" s="8">
        <v>44062</v>
      </c>
      <c r="E48" s="8">
        <v>45157</v>
      </c>
      <c r="F48" s="8">
        <v>44274</v>
      </c>
      <c r="G48" s="8">
        <v>44366</v>
      </c>
      <c r="H48" s="6">
        <v>3906.85</v>
      </c>
      <c r="I48" s="19">
        <f t="shared" si="12"/>
        <v>3906.85</v>
      </c>
      <c r="J48" s="19">
        <f t="shared" si="13"/>
        <v>0</v>
      </c>
    </row>
    <row r="49" s="1" customFormat="1" ht="16.5" customHeight="1" spans="1:10">
      <c r="A49" s="14">
        <v>47</v>
      </c>
      <c r="B49" s="6" t="s">
        <v>49</v>
      </c>
      <c r="C49" s="6">
        <v>140000</v>
      </c>
      <c r="D49" s="8">
        <v>44168</v>
      </c>
      <c r="E49" s="8">
        <v>45263</v>
      </c>
      <c r="F49" s="8">
        <v>44258</v>
      </c>
      <c r="G49" s="8">
        <v>44350</v>
      </c>
      <c r="H49" s="6">
        <v>1535.01</v>
      </c>
      <c r="I49" s="19">
        <f t="shared" si="12"/>
        <v>1535.01</v>
      </c>
      <c r="J49" s="19">
        <f t="shared" si="13"/>
        <v>0</v>
      </c>
    </row>
    <row r="50" s="1" customFormat="1" ht="16.5" customHeight="1" spans="1:10">
      <c r="A50" s="14">
        <v>48</v>
      </c>
      <c r="B50" s="6" t="s">
        <v>50</v>
      </c>
      <c r="C50" s="6">
        <v>300000</v>
      </c>
      <c r="D50" s="8">
        <v>44217</v>
      </c>
      <c r="E50" s="8">
        <v>45312</v>
      </c>
      <c r="F50" s="8">
        <v>44276</v>
      </c>
      <c r="G50" s="8">
        <v>44368</v>
      </c>
      <c r="H50" s="6">
        <v>3289.32</v>
      </c>
      <c r="I50" s="19">
        <f t="shared" ref="I50:I54" si="14">H50*2/4.35</f>
        <v>1512.33103448276</v>
      </c>
      <c r="J50" s="19">
        <f t="shared" ref="J50:J54" si="15">H50*2.35/4.35</f>
        <v>1776.98896551724</v>
      </c>
    </row>
    <row r="51" s="1" customFormat="1" ht="16.5" customHeight="1" spans="1:10">
      <c r="A51" s="14">
        <v>49</v>
      </c>
      <c r="B51" s="6" t="s">
        <v>51</v>
      </c>
      <c r="C51" s="6">
        <v>200000</v>
      </c>
      <c r="D51" s="8">
        <v>44234</v>
      </c>
      <c r="E51" s="8">
        <v>45329</v>
      </c>
      <c r="F51" s="8">
        <v>44262</v>
      </c>
      <c r="G51" s="8">
        <v>44354</v>
      </c>
      <c r="H51" s="6">
        <v>2192.88</v>
      </c>
      <c r="I51" s="19">
        <f t="shared" si="14"/>
        <v>1008.22068965517</v>
      </c>
      <c r="J51" s="19">
        <f t="shared" si="15"/>
        <v>1184.65931034483</v>
      </c>
    </row>
    <row r="52" s="1" customFormat="1" ht="16.5" customHeight="1" spans="1:10">
      <c r="A52" s="14">
        <v>50</v>
      </c>
      <c r="B52" s="6" t="s">
        <v>52</v>
      </c>
      <c r="C52" s="6">
        <v>100000</v>
      </c>
      <c r="D52" s="8">
        <v>44154</v>
      </c>
      <c r="E52" s="8">
        <v>45249</v>
      </c>
      <c r="F52" s="8">
        <v>44274</v>
      </c>
      <c r="G52" s="8">
        <v>44366</v>
      </c>
      <c r="H52" s="6">
        <v>1096.44</v>
      </c>
      <c r="I52" s="19">
        <f t="shared" ref="I52:I55" si="16">H52*100%</f>
        <v>1096.44</v>
      </c>
      <c r="J52" s="19">
        <f t="shared" ref="J52:J55" si="17">H52*0</f>
        <v>0</v>
      </c>
    </row>
    <row r="53" s="1" customFormat="1" ht="16.5" customHeight="1" spans="1:10">
      <c r="A53" s="14">
        <v>51</v>
      </c>
      <c r="B53" s="6" t="s">
        <v>53</v>
      </c>
      <c r="C53" s="6">
        <v>200000</v>
      </c>
      <c r="D53" s="8">
        <v>44041</v>
      </c>
      <c r="E53" s="8">
        <v>45136</v>
      </c>
      <c r="F53" s="8">
        <v>44284</v>
      </c>
      <c r="G53" s="8">
        <v>44376</v>
      </c>
      <c r="H53" s="6">
        <v>3906.85</v>
      </c>
      <c r="I53" s="19">
        <f t="shared" si="16"/>
        <v>3906.85</v>
      </c>
      <c r="J53" s="19">
        <f t="shared" si="17"/>
        <v>0</v>
      </c>
    </row>
    <row r="54" s="1" customFormat="1" ht="16.5" customHeight="1" spans="1:10">
      <c r="A54" s="14">
        <v>52</v>
      </c>
      <c r="B54" s="6" t="s">
        <v>54</v>
      </c>
      <c r="C54" s="6">
        <v>300000</v>
      </c>
      <c r="D54" s="8">
        <v>44210</v>
      </c>
      <c r="E54" s="8">
        <v>45305</v>
      </c>
      <c r="F54" s="8">
        <v>44269</v>
      </c>
      <c r="G54" s="8">
        <v>44361</v>
      </c>
      <c r="H54" s="6">
        <v>3289.32</v>
      </c>
      <c r="I54" s="19">
        <f t="shared" si="14"/>
        <v>1512.33103448276</v>
      </c>
      <c r="J54" s="19">
        <f t="shared" si="15"/>
        <v>1776.98896551724</v>
      </c>
    </row>
    <row r="55" s="1" customFormat="1" ht="16.5" customHeight="1" spans="1:10">
      <c r="A55" s="14">
        <v>53</v>
      </c>
      <c r="B55" s="6" t="s">
        <v>55</v>
      </c>
      <c r="C55" s="6">
        <v>100000</v>
      </c>
      <c r="D55" s="8">
        <v>44102</v>
      </c>
      <c r="E55" s="8">
        <v>45197</v>
      </c>
      <c r="F55" s="8">
        <v>44283</v>
      </c>
      <c r="G55" s="8">
        <v>44375</v>
      </c>
      <c r="H55" s="6">
        <v>1096.44</v>
      </c>
      <c r="I55" s="19">
        <f t="shared" si="16"/>
        <v>1096.44</v>
      </c>
      <c r="J55" s="19">
        <f t="shared" si="17"/>
        <v>0</v>
      </c>
    </row>
    <row r="56" s="1" customFormat="1" ht="16.5" customHeight="1" spans="1:10">
      <c r="A56" s="14">
        <v>54</v>
      </c>
      <c r="B56" s="6" t="s">
        <v>56</v>
      </c>
      <c r="C56" s="6">
        <v>250000</v>
      </c>
      <c r="D56" s="8">
        <v>44200</v>
      </c>
      <c r="E56" s="8">
        <v>45295</v>
      </c>
      <c r="F56" s="8">
        <v>44259</v>
      </c>
      <c r="G56" s="8">
        <v>44351</v>
      </c>
      <c r="H56" s="6">
        <v>2741.1</v>
      </c>
      <c r="I56" s="19">
        <f>H56*2/4.35</f>
        <v>1260.27586206897</v>
      </c>
      <c r="J56" s="19">
        <f>H56*2.35/4.35</f>
        <v>1480.82413793103</v>
      </c>
    </row>
    <row r="57" s="1" customFormat="1" ht="16.5" customHeight="1" spans="1:10">
      <c r="A57" s="14">
        <v>55</v>
      </c>
      <c r="B57" s="6" t="s">
        <v>57</v>
      </c>
      <c r="C57" s="6">
        <v>150000</v>
      </c>
      <c r="D57" s="8">
        <v>44120</v>
      </c>
      <c r="E57" s="8">
        <v>45215</v>
      </c>
      <c r="F57" s="8">
        <v>44271</v>
      </c>
      <c r="G57" s="8">
        <v>44363</v>
      </c>
      <c r="H57" s="6">
        <v>1644.66</v>
      </c>
      <c r="I57" s="19">
        <f>H57*100%</f>
        <v>1644.66</v>
      </c>
      <c r="J57" s="19">
        <f>H57*0</f>
        <v>0</v>
      </c>
    </row>
    <row r="58" s="1" customFormat="1" ht="16.5" customHeight="1" spans="1:10">
      <c r="A58" s="14">
        <v>56</v>
      </c>
      <c r="B58" s="6" t="s">
        <v>58</v>
      </c>
      <c r="C58" s="6">
        <v>300000</v>
      </c>
      <c r="D58" s="8">
        <v>44168</v>
      </c>
      <c r="E58" s="8">
        <v>45263</v>
      </c>
      <c r="F58" s="8">
        <v>44258</v>
      </c>
      <c r="G58" s="8">
        <v>44350</v>
      </c>
      <c r="H58" s="6">
        <v>3289.32</v>
      </c>
      <c r="I58" s="19">
        <f>H58*100%</f>
        <v>3289.32</v>
      </c>
      <c r="J58" s="19">
        <f>H58*0</f>
        <v>0</v>
      </c>
    </row>
    <row r="59" s="2" customFormat="1" ht="16.5" customHeight="1" spans="1:10">
      <c r="A59" s="13" t="s">
        <v>59</v>
      </c>
      <c r="B59" s="13"/>
      <c r="C59" s="13"/>
      <c r="D59" s="13"/>
      <c r="E59" s="13"/>
      <c r="F59" s="13"/>
      <c r="G59" s="13"/>
      <c r="H59" s="13">
        <f t="shared" ref="H59:J59" si="18">SUM(H14:H58)</f>
        <v>108015.84</v>
      </c>
      <c r="I59" s="19">
        <f t="shared" si="18"/>
        <v>88172.7965517242</v>
      </c>
      <c r="J59" s="19">
        <f t="shared" si="18"/>
        <v>19843.0434482759</v>
      </c>
    </row>
    <row r="60" s="3" customFormat="1" ht="17" customHeight="1" spans="1:243">
      <c r="A60" s="17"/>
      <c r="B60" s="17"/>
      <c r="C60" s="18"/>
      <c r="D60" s="18"/>
      <c r="E60" s="18"/>
      <c r="F60" s="18"/>
      <c r="G60" s="18"/>
      <c r="H60" s="18"/>
      <c r="I60" s="20"/>
      <c r="J60" s="20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</row>
  </sheetData>
  <mergeCells count="3">
    <mergeCell ref="A1:J1"/>
    <mergeCell ref="A59:G59"/>
    <mergeCell ref="A60:B60"/>
  </mergeCells>
  <pageMargins left="0.700694444444445" right="0.700694444444445" top="0.354166666666667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2021二季度（总表）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人社局</cp:lastModifiedBy>
  <dcterms:created xsi:type="dcterms:W3CDTF">2022-04-04T03:40:00Z</dcterms:created>
  <dcterms:modified xsi:type="dcterms:W3CDTF">2025-10-14T07:28:53Z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368D0674DC4C49DBACBCC81BF9594643</vt:lpwstr>
  </property>
</Properties>
</file>